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1"/>
  </bookViews>
  <sheets>
    <sheet name="приложение 1" sheetId="1" r:id="rId1"/>
    <sheet name="приложение 2" sheetId="2" r:id="rId2"/>
  </sheets>
  <definedNames>
    <definedName name="_xlnm.Print_Titles" localSheetId="1">'приложение 2'!$7:$8</definedName>
  </definedNames>
  <calcPr calcId="144525"/>
</workbook>
</file>

<file path=xl/calcChain.xml><?xml version="1.0" encoding="utf-8"?>
<calcChain xmlns="http://schemas.openxmlformats.org/spreadsheetml/2006/main">
  <c r="H13" i="2" l="1"/>
  <c r="H17" i="2" s="1"/>
  <c r="I13" i="2"/>
  <c r="I17" i="2" s="1"/>
  <c r="G14" i="2"/>
  <c r="G13" i="2" s="1"/>
  <c r="G17" i="2" s="1"/>
  <c r="J12" i="2"/>
  <c r="G11" i="2"/>
  <c r="G10" i="2" s="1"/>
  <c r="G16" i="2" s="1"/>
  <c r="G15" i="2" s="1"/>
  <c r="H10" i="2"/>
  <c r="H16" i="2" s="1"/>
  <c r="H15" i="2" s="1"/>
  <c r="I10" i="2"/>
  <c r="I16" i="2" s="1"/>
  <c r="B16" i="2"/>
  <c r="I15" i="2" l="1"/>
  <c r="J17" i="2"/>
  <c r="J14" i="2"/>
  <c r="J13" i="2" s="1"/>
  <c r="J16" i="2"/>
  <c r="J15" i="2" s="1"/>
  <c r="J10" i="2"/>
  <c r="J11" i="2"/>
</calcChain>
</file>

<file path=xl/sharedStrings.xml><?xml version="1.0" encoding="utf-8"?>
<sst xmlns="http://schemas.openxmlformats.org/spreadsheetml/2006/main" count="53" uniqueCount="49">
  <si>
    <t>Перечень целевых индикаторов подпрограммы</t>
  </si>
  <si>
    <t xml:space="preserve">Перечень мероприятий подпрограммы </t>
  </si>
  <si>
    <t>Наименование  программы, подпрограммы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</si>
  <si>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</si>
  <si>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</si>
  <si>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</si>
  <si>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</si>
  <si>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</si>
  <si>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</si>
  <si>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</si>
  <si>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№ п./п.</t>
  </si>
  <si>
    <t xml:space="preserve">Цель,целевые индикаторы    </t>
  </si>
  <si>
    <t>Единица измерения</t>
  </si>
  <si>
    <t>Источник информации</t>
  </si>
  <si>
    <t>1.1.</t>
  </si>
  <si>
    <t>Расходы (тыс. руб.), годы</t>
  </si>
  <si>
    <t>Цель: Создание экономических, финансовых, организационных условий для рационального использования энергетических ресурсов за счет реализации энергосберегающих мероприятий, повышения энергетической эффективности на территории муниципального образования «город Шарыпово Красноярского края»</t>
  </si>
  <si>
    <t>В том числе:</t>
  </si>
  <si>
    <t>ГРБС1</t>
  </si>
  <si>
    <t>МКУ "СГХ"</t>
  </si>
  <si>
    <t>Установка индивидуальных приборов учета в муниципальных жилых помещениях</t>
  </si>
  <si>
    <t>Повышение экономической эффективности за счет внедрения энергосберегающих технологий</t>
  </si>
  <si>
    <t xml:space="preserve">Доля объемов энергоресурсов, расчеты за которые осуществляются с использованием приборов учета (в части многоквартирных домов – с использованием коллективных (общедомовых) приборов учета), в общем объеме энергоресурсов, потребляемых (используемых) на территории </t>
  </si>
  <si>
    <t>%</t>
  </si>
  <si>
    <t>отраслевой мониторинг</t>
  </si>
  <si>
    <t xml:space="preserve">Приложение № 1 
к Паспорту подпрограммы «Энергосбережение и повышение энергетической эффективности в муниципальном образовании «город Шарыпово Красноярского края»» на 2014-2016 годы
</t>
  </si>
  <si>
    <t xml:space="preserve">Приложение № 2
к Паспорту подпрограммы «Энергосбережение и повышение энергетической эффективности в муниципальном образовании «город Шарыпово Красноярского края»» на 2014-2016 годы
</t>
  </si>
  <si>
    <t>Директор МКУ "СГХ"</t>
  </si>
  <si>
    <t>И.В. Шайганова</t>
  </si>
  <si>
    <t xml:space="preserve">Итого на период </t>
  </si>
  <si>
    <t>133</t>
  </si>
  <si>
    <t>0501</t>
  </si>
  <si>
    <t>0318708</t>
  </si>
  <si>
    <t>244</t>
  </si>
  <si>
    <t>Задача 1 Энергосбережение и повышение энергетической эффективности в жилищном фонде</t>
  </si>
  <si>
    <t>ЦЕЛЬ:                                                                                                                                                                                                                                                                                                                                                                 Создание экономических, финансовых, организационных условий для рационального использования энергетических ресурсов за счет реализации энергосберегающих мероприятий, повышения энергетической эффективности на территории муниципального образования «город Шарыпово Красноярского края»</t>
  </si>
  <si>
    <t>установка 2 ОДПУ тепловой энергии и ГВС, 1 ОДПУ ХВС</t>
  </si>
  <si>
    <t xml:space="preserve">установка ИПУ в 80 муниципальных жилых помещениях </t>
  </si>
  <si>
    <t>Долевое финансирование, собственников муниципальных помещений, затрат по установке общедомовых приборов учета в многоквартирных домах</t>
  </si>
  <si>
    <t>ГРБС2</t>
  </si>
  <si>
    <t>МАУ "Санитарная инспекция по г. Шарыпово"</t>
  </si>
  <si>
    <t>Софинансирование мероприятий по проведению обязательного энергетического обследования</t>
  </si>
  <si>
    <t>Задача 2 Энергосбережение и повышение энергетической эффективности в учреждениях бюджетной сферы</t>
  </si>
  <si>
    <t xml:space="preserve">Приложение №1 к Постановлению администрации города Шарыпово </t>
  </si>
  <si>
    <t>005</t>
  </si>
  <si>
    <t>0505</t>
  </si>
  <si>
    <t>0318743</t>
  </si>
  <si>
    <t>621</t>
  </si>
  <si>
    <r>
      <t xml:space="preserve">от </t>
    </r>
    <r>
      <rPr>
        <u/>
        <sz val="12"/>
        <color indexed="8"/>
        <rFont val="Times New Roman"/>
        <family val="1"/>
        <charset val="204"/>
      </rPr>
      <t xml:space="preserve">01.04.2014г. </t>
    </r>
    <r>
      <rPr>
        <sz val="12"/>
        <color indexed="8"/>
        <rFont val="Times New Roman"/>
        <family val="1"/>
        <charset val="204"/>
      </rPr>
      <t>№</t>
    </r>
    <r>
      <rPr>
        <u/>
        <sz val="12"/>
        <color indexed="8"/>
        <rFont val="Times New Roman"/>
        <family val="1"/>
        <charset val="204"/>
      </rPr>
      <t xml:space="preserve"> 79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</si>
</sst>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.0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2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2" fontId="5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49" fontId="1" fillId="0" borderId="0" xfId="0" applyNumberFormat="1" applyFont="1" applyFill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0" fontId="5" fillId="0" borderId="5" xfId="1" applyFont="1" applyFill="1" applyBorder="1" applyAlignment="1">
      <alignment horizontal="left" vertical="center" wrapText="1"/>
    </xf>
    <xf numFmtId="0" fontId="5" fillId="0" borderId="6" xfId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Таблицы 20 08 06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opLeftCell="A4" workbookViewId="0">
      <selection activeCell="B12" sqref="B12"/>
    </sheetView>
  </sheetViews>
  <sheetFormatPr defaultRowHeight="15.75" x14ac:dyDescent="0.25"/>
  <cols>
    <col min="1" max="1" width="5.7109375" style="1" customWidth="1"/>
    <col min="2" max="2" width="39.140625" style="1" customWidth="1"/>
    <col min="3" max="4" width="19" style="1" customWidth="1"/>
    <col min="5" max="5" width="14.42578125" style="1" customWidth="1"/>
    <col min="6" max="6" width="13.5703125" style="1" customWidth="1"/>
    <col min="7" max="7" width="13.28515625" style="1" customWidth="1"/>
    <col min="8" max="8" width="15" style="1" customWidth="1"/>
    <col min="9" max="9" width="15.42578125" style="1" customWidth="1"/>
    <col min="10" max="16384" width="9.140625" style="1"/>
  </cols>
  <sheetData>
    <row r="1" spans="1:9" ht="124.5" customHeight="1" x14ac:dyDescent="0.25">
      <c r="H1" s="34" t="s">
        <v>25</v>
      </c>
      <c r="I1" s="34"/>
    </row>
    <row r="4" spans="1:9" ht="15.75" customHeight="1" x14ac:dyDescent="0.25">
      <c r="A4" s="38" t="s">
        <v>0</v>
      </c>
      <c r="B4" s="38"/>
      <c r="C4" s="38"/>
      <c r="D4" s="38"/>
      <c r="E4" s="38"/>
      <c r="F4" s="38"/>
      <c r="G4" s="38"/>
      <c r="H4" s="38"/>
      <c r="I4" s="38"/>
    </row>
    <row r="6" spans="1:9" ht="31.5" customHeight="1" x14ac:dyDescent="0.25">
      <c r="A6" s="9" t="s">
        <v>10</v>
      </c>
      <c r="B6" s="10" t="s">
        <v>11</v>
      </c>
      <c r="C6" s="10" t="s">
        <v>12</v>
      </c>
      <c r="D6" s="10" t="s">
        <v>13</v>
      </c>
      <c r="E6" s="10">
        <v>2012</v>
      </c>
      <c r="F6" s="10">
        <v>2013</v>
      </c>
      <c r="G6" s="10">
        <v>2014</v>
      </c>
      <c r="H6" s="10">
        <v>2015</v>
      </c>
      <c r="I6" s="10">
        <v>2016</v>
      </c>
    </row>
    <row r="7" spans="1:9" ht="57" customHeight="1" x14ac:dyDescent="0.25">
      <c r="A7" s="2">
        <v>1</v>
      </c>
      <c r="B7" s="35" t="s">
        <v>35</v>
      </c>
      <c r="C7" s="36"/>
      <c r="D7" s="36"/>
      <c r="E7" s="36"/>
      <c r="F7" s="36"/>
      <c r="G7" s="36"/>
      <c r="H7" s="36"/>
      <c r="I7" s="37"/>
    </row>
    <row r="8" spans="1:9" ht="168.75" customHeight="1" x14ac:dyDescent="0.25">
      <c r="A8" s="2" t="s">
        <v>14</v>
      </c>
      <c r="B8" s="2" t="s">
        <v>22</v>
      </c>
      <c r="C8" s="6" t="s">
        <v>23</v>
      </c>
      <c r="D8" s="7" t="s">
        <v>24</v>
      </c>
      <c r="E8" s="5">
        <v>94.9</v>
      </c>
      <c r="F8" s="5">
        <v>94.9</v>
      </c>
      <c r="G8" s="5">
        <v>100</v>
      </c>
      <c r="H8" s="5">
        <v>100</v>
      </c>
      <c r="I8" s="5">
        <v>100</v>
      </c>
    </row>
    <row r="13" spans="1:9" s="8" customFormat="1" x14ac:dyDescent="0.25">
      <c r="A13" s="8" t="s">
        <v>27</v>
      </c>
      <c r="H13" s="8" t="s">
        <v>28</v>
      </c>
    </row>
  </sheetData>
  <mergeCells count="3">
    <mergeCell ref="H1:I1"/>
    <mergeCell ref="B7:I7"/>
    <mergeCell ref="A4:I4"/>
  </mergeCells>
  <phoneticPr fontId="0" type="noConversion"/>
  <pageMargins left="0.15748031496062992" right="0.15748031496062992" top="0.35433070866141736" bottom="0.31496062992125984" header="0.31496062992125984" footer="0.31496062992125984"/>
  <pageSetup paperSize="9" scale="9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zoomScale="75" zoomScaleNormal="75" workbookViewId="0">
      <selection activeCell="I1" sqref="A1:K22"/>
    </sheetView>
  </sheetViews>
  <sheetFormatPr defaultRowHeight="15.75" x14ac:dyDescent="0.25"/>
  <cols>
    <col min="1" max="1" width="34.5703125" style="11" customWidth="1"/>
    <col min="2" max="2" width="31.7109375" style="12" customWidth="1"/>
    <col min="3" max="6" width="11.7109375" style="13" customWidth="1"/>
    <col min="7" max="10" width="15.7109375" style="11" customWidth="1"/>
    <col min="11" max="11" width="26.140625" style="11" customWidth="1"/>
    <col min="12" max="16384" width="9.140625" style="11"/>
  </cols>
  <sheetData>
    <row r="1" spans="1:11" s="28" customFormat="1" ht="43.5" customHeight="1" x14ac:dyDescent="0.25">
      <c r="B1" s="12"/>
      <c r="C1" s="13"/>
      <c r="D1" s="13"/>
      <c r="E1" s="13"/>
      <c r="F1" s="13"/>
      <c r="I1" s="39" t="s">
        <v>43</v>
      </c>
      <c r="J1" s="39"/>
      <c r="K1" s="39"/>
    </row>
    <row r="2" spans="1:11" s="28" customFormat="1" ht="15.75" customHeight="1" x14ac:dyDescent="0.25">
      <c r="B2" s="12"/>
      <c r="C2" s="13"/>
      <c r="D2" s="13"/>
      <c r="E2" s="13"/>
      <c r="F2" s="13"/>
      <c r="I2" s="39" t="s">
        <v>48</v>
      </c>
      <c r="J2" s="39"/>
      <c r="K2" s="39"/>
    </row>
    <row r="3" spans="1:11" s="28" customFormat="1" ht="18.75" customHeight="1" x14ac:dyDescent="0.25">
      <c r="B3" s="12"/>
      <c r="C3" s="13"/>
      <c r="D3" s="13"/>
      <c r="E3" s="13"/>
      <c r="F3" s="13"/>
    </row>
    <row r="4" spans="1:11" ht="81" customHeight="1" x14ac:dyDescent="0.25">
      <c r="I4" s="34" t="s">
        <v>26</v>
      </c>
      <c r="J4" s="34"/>
      <c r="K4" s="34"/>
    </row>
    <row r="5" spans="1:11" ht="22.5" customHeight="1" x14ac:dyDescent="0.25">
      <c r="A5" s="47" t="s">
        <v>1</v>
      </c>
      <c r="B5" s="47"/>
      <c r="C5" s="47"/>
      <c r="D5" s="47"/>
      <c r="E5" s="47"/>
      <c r="F5" s="47"/>
      <c r="G5" s="47"/>
      <c r="H5" s="47"/>
      <c r="I5" s="47"/>
      <c r="J5" s="47"/>
      <c r="K5" s="47"/>
    </row>
    <row r="7" spans="1:11" ht="27" customHeight="1" x14ac:dyDescent="0.25">
      <c r="A7" s="45" t="s">
        <v>2</v>
      </c>
      <c r="B7" s="40" t="s">
        <v>3</v>
      </c>
      <c r="C7" s="46" t="s">
        <v>4</v>
      </c>
      <c r="D7" s="46"/>
      <c r="E7" s="46"/>
      <c r="F7" s="46"/>
      <c r="G7" s="45" t="s">
        <v>15</v>
      </c>
      <c r="H7" s="45"/>
      <c r="I7" s="45"/>
      <c r="J7" s="45"/>
      <c r="K7" s="45" t="s">
        <v>5</v>
      </c>
    </row>
    <row r="8" spans="1:11" ht="61.5" customHeight="1" x14ac:dyDescent="0.25">
      <c r="A8" s="45"/>
      <c r="B8" s="41"/>
      <c r="C8" s="14" t="s">
        <v>6</v>
      </c>
      <c r="D8" s="14" t="s">
        <v>7</v>
      </c>
      <c r="E8" s="14" t="s">
        <v>8</v>
      </c>
      <c r="F8" s="14" t="s">
        <v>9</v>
      </c>
      <c r="G8" s="15">
        <v>2014</v>
      </c>
      <c r="H8" s="15">
        <v>2015</v>
      </c>
      <c r="I8" s="15">
        <v>2016</v>
      </c>
      <c r="J8" s="15" t="s">
        <v>29</v>
      </c>
      <c r="K8" s="45"/>
    </row>
    <row r="9" spans="1:11" ht="33.75" customHeight="1" x14ac:dyDescent="0.25">
      <c r="A9" s="42" t="s">
        <v>16</v>
      </c>
      <c r="B9" s="43"/>
      <c r="C9" s="43"/>
      <c r="D9" s="43"/>
      <c r="E9" s="43"/>
      <c r="F9" s="43"/>
      <c r="G9" s="43"/>
      <c r="H9" s="43"/>
      <c r="I9" s="43"/>
      <c r="J9" s="43"/>
      <c r="K9" s="44"/>
    </row>
    <row r="10" spans="1:11" s="19" customFormat="1" ht="99" customHeight="1" x14ac:dyDescent="0.25">
      <c r="A10" s="31" t="s">
        <v>34</v>
      </c>
      <c r="B10" s="16"/>
      <c r="C10" s="17"/>
      <c r="D10" s="17"/>
      <c r="E10" s="17"/>
      <c r="F10" s="17"/>
      <c r="G10" s="18">
        <f>G11+G12</f>
        <v>550</v>
      </c>
      <c r="H10" s="18">
        <f t="shared" ref="H10:I10" si="0">H11</f>
        <v>50</v>
      </c>
      <c r="I10" s="18">
        <f t="shared" si="0"/>
        <v>50</v>
      </c>
      <c r="J10" s="18">
        <f>SUM(G10:I10)</f>
        <v>650</v>
      </c>
      <c r="K10" s="15" t="s">
        <v>21</v>
      </c>
    </row>
    <row r="11" spans="1:11" ht="53.25" customHeight="1" x14ac:dyDescent="0.25">
      <c r="A11" s="30" t="s">
        <v>20</v>
      </c>
      <c r="B11" s="48" t="s">
        <v>19</v>
      </c>
      <c r="C11" s="50" t="s">
        <v>30</v>
      </c>
      <c r="D11" s="50" t="s">
        <v>31</v>
      </c>
      <c r="E11" s="50" t="s">
        <v>32</v>
      </c>
      <c r="F11" s="50" t="s">
        <v>33</v>
      </c>
      <c r="G11" s="20">
        <f>550-13.74458</f>
        <v>536.25541999999996</v>
      </c>
      <c r="H11" s="20">
        <v>50</v>
      </c>
      <c r="I11" s="20">
        <v>50</v>
      </c>
      <c r="J11" s="20">
        <f t="shared" ref="J11:J17" si="1">SUM(G11:I11)</f>
        <v>636.25541999999996</v>
      </c>
      <c r="K11" s="25" t="s">
        <v>37</v>
      </c>
    </row>
    <row r="12" spans="1:11" s="24" customFormat="1" ht="87.75" customHeight="1" x14ac:dyDescent="0.25">
      <c r="A12" s="30" t="s">
        <v>38</v>
      </c>
      <c r="B12" s="49"/>
      <c r="C12" s="51"/>
      <c r="D12" s="51"/>
      <c r="E12" s="51"/>
      <c r="F12" s="51"/>
      <c r="G12" s="20">
        <v>13.744579999999999</v>
      </c>
      <c r="H12" s="20">
        <v>0</v>
      </c>
      <c r="I12" s="20">
        <v>0</v>
      </c>
      <c r="J12" s="20">
        <f t="shared" si="1"/>
        <v>13.744579999999999</v>
      </c>
      <c r="K12" s="25" t="s">
        <v>36</v>
      </c>
    </row>
    <row r="13" spans="1:11" s="28" customFormat="1" ht="69" customHeight="1" x14ac:dyDescent="0.25">
      <c r="A13" s="31" t="s">
        <v>42</v>
      </c>
      <c r="B13" s="26"/>
      <c r="C13" s="29"/>
      <c r="D13" s="29"/>
      <c r="E13" s="29"/>
      <c r="F13" s="29"/>
      <c r="G13" s="18">
        <f>G14</f>
        <v>5.8700000000000002E-2</v>
      </c>
      <c r="H13" s="18">
        <f t="shared" ref="H13:J13" si="2">H14</f>
        <v>0</v>
      </c>
      <c r="I13" s="18">
        <f t="shared" si="2"/>
        <v>0</v>
      </c>
      <c r="J13" s="18">
        <f t="shared" si="2"/>
        <v>5.8700000000000002E-2</v>
      </c>
      <c r="K13" s="40" t="s">
        <v>21</v>
      </c>
    </row>
    <row r="14" spans="1:11" s="28" customFormat="1" ht="55.5" customHeight="1" x14ac:dyDescent="0.25">
      <c r="A14" s="30" t="s">
        <v>41</v>
      </c>
      <c r="B14" s="22" t="s">
        <v>40</v>
      </c>
      <c r="C14" s="32" t="s">
        <v>44</v>
      </c>
      <c r="D14" s="32" t="s">
        <v>45</v>
      </c>
      <c r="E14" s="32" t="s">
        <v>46</v>
      </c>
      <c r="F14" s="32" t="s">
        <v>47</v>
      </c>
      <c r="G14" s="20">
        <f>58.7/1000</f>
        <v>5.8700000000000002E-2</v>
      </c>
      <c r="H14" s="20">
        <v>0</v>
      </c>
      <c r="I14" s="20">
        <v>0</v>
      </c>
      <c r="J14" s="20">
        <f t="shared" si="1"/>
        <v>5.8700000000000002E-2</v>
      </c>
      <c r="K14" s="41"/>
    </row>
    <row r="15" spans="1:11" s="19" customFormat="1" x14ac:dyDescent="0.25">
      <c r="A15" s="4" t="s">
        <v>17</v>
      </c>
      <c r="B15" s="16"/>
      <c r="C15" s="17"/>
      <c r="D15" s="17"/>
      <c r="E15" s="17"/>
      <c r="F15" s="17"/>
      <c r="G15" s="18">
        <f>G16+G17</f>
        <v>550.05870000000004</v>
      </c>
      <c r="H15" s="18">
        <f t="shared" ref="H15:J15" si="3">H16+H17</f>
        <v>50</v>
      </c>
      <c r="I15" s="18">
        <f t="shared" si="3"/>
        <v>50</v>
      </c>
      <c r="J15" s="18">
        <f t="shared" si="3"/>
        <v>650.05870000000004</v>
      </c>
      <c r="K15" s="21"/>
    </row>
    <row r="16" spans="1:11" s="19" customFormat="1" x14ac:dyDescent="0.25">
      <c r="A16" s="3" t="s">
        <v>18</v>
      </c>
      <c r="B16" s="22" t="str">
        <f>B11</f>
        <v>МКУ "СГХ"</v>
      </c>
      <c r="C16" s="27"/>
      <c r="D16" s="27"/>
      <c r="E16" s="27"/>
      <c r="F16" s="27"/>
      <c r="G16" s="20">
        <f>G10</f>
        <v>550</v>
      </c>
      <c r="H16" s="20">
        <f t="shared" ref="H16:I16" si="4">H10</f>
        <v>50</v>
      </c>
      <c r="I16" s="20">
        <f t="shared" si="4"/>
        <v>50</v>
      </c>
      <c r="J16" s="20">
        <f t="shared" si="1"/>
        <v>650</v>
      </c>
      <c r="K16" s="21"/>
    </row>
    <row r="17" spans="1:11" ht="31.5" x14ac:dyDescent="0.25">
      <c r="A17" s="33" t="s">
        <v>39</v>
      </c>
      <c r="B17" s="22" t="s">
        <v>40</v>
      </c>
      <c r="C17" s="27"/>
      <c r="D17" s="27"/>
      <c r="E17" s="27"/>
      <c r="F17" s="27"/>
      <c r="G17" s="20">
        <f>G13</f>
        <v>5.8700000000000002E-2</v>
      </c>
      <c r="H17" s="20">
        <f t="shared" ref="H17:I17" si="5">H13</f>
        <v>0</v>
      </c>
      <c r="I17" s="20">
        <f t="shared" si="5"/>
        <v>0</v>
      </c>
      <c r="J17" s="20">
        <f t="shared" si="1"/>
        <v>5.8700000000000002E-2</v>
      </c>
      <c r="K17" s="25"/>
    </row>
    <row r="22" spans="1:11" s="23" customFormat="1" x14ac:dyDescent="0.25">
      <c r="A22" s="23" t="s">
        <v>27</v>
      </c>
      <c r="J22" s="23" t="s">
        <v>28</v>
      </c>
    </row>
  </sheetData>
  <mergeCells count="16">
    <mergeCell ref="I4:K4"/>
    <mergeCell ref="I1:K1"/>
    <mergeCell ref="I2:K2"/>
    <mergeCell ref="K13:K14"/>
    <mergeCell ref="A9:K9"/>
    <mergeCell ref="A7:A8"/>
    <mergeCell ref="B7:B8"/>
    <mergeCell ref="C7:F7"/>
    <mergeCell ref="G7:J7"/>
    <mergeCell ref="K7:K8"/>
    <mergeCell ref="A5:K5"/>
    <mergeCell ref="B11:B12"/>
    <mergeCell ref="C11:C12"/>
    <mergeCell ref="D11:D12"/>
    <mergeCell ref="E11:E12"/>
    <mergeCell ref="F11:F12"/>
  </mergeCells>
  <phoneticPr fontId="0" type="noConversion"/>
  <pageMargins left="0.15748031496062992" right="0.15748031496062992" top="0.22" bottom="0.22" header="0.28000000000000003" footer="0.2"/>
  <pageSetup paperSize="9" scale="7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2014-04-02T08:53:12Z</dcterms:modified>
</cp:coreProperties>
</file>